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0" yWindow="0" windowWidth="28800" windowHeight="12225"/>
  </bookViews>
  <sheets>
    <sheet name="Лист1" sheetId="1" r:id="rId1"/>
  </sheets>
  <definedNames>
    <definedName name="_xlnm.Print_Area" localSheetId="0">Лист1!$A$1:$T$23</definedName>
  </definedNames>
  <calcPr calcId="144525" refMode="R1C1"/>
</workbook>
</file>

<file path=xl/calcChain.xml><?xml version="1.0" encoding="utf-8"?>
<calcChain xmlns="http://schemas.openxmlformats.org/spreadsheetml/2006/main">
  <c r="V18" i="1" l="1"/>
  <c r="U18" i="1"/>
  <c r="T18" i="1"/>
  <c r="S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V8" i="1"/>
  <c r="U8" i="1"/>
  <c r="V7" i="1"/>
  <c r="U7" i="1"/>
</calcChain>
</file>

<file path=xl/sharedStrings.xml><?xml version="1.0" encoding="utf-8"?>
<sst xmlns="http://schemas.openxmlformats.org/spreadsheetml/2006/main" count="27" uniqueCount="26">
  <si>
    <t>Идора</t>
  </si>
  <si>
    <t>Жами</t>
  </si>
  <si>
    <t>Кўрсатилган давлат хизматлари сони</t>
  </si>
  <si>
    <t>шундан, электрон тарзда</t>
  </si>
  <si>
    <t>Қайд қилинган фуқаролик ҳолати далолатнома ёзувлари сони</t>
  </si>
  <si>
    <t>фоиз</t>
  </si>
  <si>
    <t>Шундан</t>
  </si>
  <si>
    <t>Туғилиш</t>
  </si>
  <si>
    <t>Ўлим</t>
  </si>
  <si>
    <t>Никоҳдан ажралганлик</t>
  </si>
  <si>
    <t>Никоҳни қайд этиш</t>
  </si>
  <si>
    <t>шундан, ўртача ёш</t>
  </si>
  <si>
    <t>эркак</t>
  </si>
  <si>
    <t>аёл</t>
  </si>
  <si>
    <t>Навоий ш</t>
  </si>
  <si>
    <t>Зарафшон ш</t>
  </si>
  <si>
    <t>Ғозғон ш</t>
  </si>
  <si>
    <t>Кармана т</t>
  </si>
  <si>
    <t>Навбаҳор т</t>
  </si>
  <si>
    <t>Қизилтепа т</t>
  </si>
  <si>
    <t>Конимех т</t>
  </si>
  <si>
    <t>Нурота т</t>
  </si>
  <si>
    <t>Томди т</t>
  </si>
  <si>
    <t>Учқудуқ т</t>
  </si>
  <si>
    <t>Хатирчи т</t>
  </si>
  <si>
    <r>
      <t xml:space="preserve">2024 йил биринчи ярим йиллик давомида кўрсатилган </t>
    </r>
    <r>
      <rPr>
        <b/>
        <u/>
        <sz val="18"/>
        <color theme="1"/>
        <rFont val="Calibri"/>
        <family val="2"/>
        <charset val="204"/>
        <scheme val="minor"/>
      </rPr>
      <t>давлат хизматлари юзасидан</t>
    </r>
    <r>
      <rPr>
        <b/>
        <sz val="18"/>
        <color theme="1"/>
        <rFont val="Calibri"/>
        <family val="2"/>
        <charset val="204"/>
        <scheme val="minor"/>
      </rPr>
      <t xml:space="preserve"> 
МАЪЛУМОТ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</si>
</sst>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_-;\-* #,##0.0_-;_-* &quot;-&quot;??_-;_-@_-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28">
    <xf numFmtId="0" fontId="0" fillId="0" borderId="0" xfId="0"/>
    <xf numFmtId="0" fontId="0" fillId="0" borderId="0" xfId="0" applyBorder="1" applyAlignment="1">
      <alignment horizontal="center" vertical="center" wrapText="1"/>
    </xf>
    <xf numFmtId="0" fontId="2" fillId="2" borderId="0" xfId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164" fontId="3" fillId="3" borderId="1" xfId="2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164" fontId="8" fillId="4" borderId="1" xfId="2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10" fillId="0" borderId="4" xfId="3" applyFont="1" applyBorder="1" applyAlignment="1">
      <alignment horizontal="center" vertical="center"/>
    </xf>
    <xf numFmtId="165" fontId="8" fillId="0" borderId="1" xfId="3" applyNumberFormat="1" applyFont="1" applyBorder="1" applyAlignment="1">
      <alignment horizontal="center" vertical="center" wrapText="1"/>
    </xf>
    <xf numFmtId="0" fontId="10" fillId="0" borderId="5" xfId="3" applyFont="1" applyBorder="1" applyAlignment="1">
      <alignment horizontal="center" vertical="center"/>
    </xf>
    <xf numFmtId="0" fontId="11" fillId="4" borderId="4" xfId="3" applyFont="1" applyFill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/>
    </xf>
    <xf numFmtId="165" fontId="8" fillId="0" borderId="1" xfId="3" applyNumberFormat="1" applyFont="1" applyBorder="1" applyAlignment="1">
      <alignment horizontal="center" vertical="center" wrapText="1"/>
    </xf>
    <xf numFmtId="0" fontId="10" fillId="0" borderId="5" xfId="3" applyFont="1" applyBorder="1" applyAlignment="1">
      <alignment horizontal="center" vertical="center"/>
    </xf>
    <xf numFmtId="3" fontId="8" fillId="4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3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</cellXfs>
  <cellStyles count="4">
    <cellStyle name="Нейтральный" xfId="1" builtinId="28"/>
    <cellStyle name="Обычный" xfId="0" builtinId="0"/>
    <cellStyle name="Обычный 2" xfId="3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6"/>
  <sheetViews>
    <sheetView tabSelected="1" zoomScale="70" zoomScaleNormal="70" zoomScaleSheetLayoutView="70" workbookViewId="0">
      <selection activeCell="Q16" sqref="Q16"/>
    </sheetView>
  </sheetViews>
  <sheetFormatPr defaultRowHeight="15" x14ac:dyDescent="0.25"/>
  <cols>
    <col min="2" max="2" width="26.5703125" style="6" customWidth="1"/>
    <col min="3" max="20" width="12.7109375" customWidth="1"/>
  </cols>
  <sheetData>
    <row r="1" spans="2:22" ht="15" customHeight="1" x14ac:dyDescent="0.25">
      <c r="B1" s="25" t="s">
        <v>25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2:22" ht="33.75" customHeight="1" x14ac:dyDescent="0.25"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2:22" ht="15.75" thickBot="1" x14ac:dyDescent="0.3"/>
    <row r="4" spans="2:22" ht="45" customHeight="1" thickBot="1" x14ac:dyDescent="0.3">
      <c r="B4" s="23" t="s">
        <v>0</v>
      </c>
      <c r="C4" s="23" t="s">
        <v>2</v>
      </c>
      <c r="D4" s="23"/>
      <c r="E4" s="24" t="s">
        <v>3</v>
      </c>
      <c r="F4" s="24"/>
      <c r="G4" s="24"/>
      <c r="H4" s="24"/>
      <c r="I4" s="23" t="s">
        <v>4</v>
      </c>
      <c r="J4" s="23"/>
      <c r="K4" s="23" t="s">
        <v>6</v>
      </c>
      <c r="L4" s="23"/>
      <c r="M4" s="23"/>
      <c r="N4" s="23"/>
      <c r="O4" s="23"/>
      <c r="P4" s="23"/>
      <c r="Q4" s="23"/>
      <c r="R4" s="23"/>
      <c r="S4" s="23"/>
      <c r="T4" s="23"/>
    </row>
    <row r="5" spans="2:22" ht="57.75" customHeight="1" thickBot="1" x14ac:dyDescent="0.3">
      <c r="B5" s="23"/>
      <c r="C5" s="23"/>
      <c r="D5" s="23"/>
      <c r="E5" s="24"/>
      <c r="F5" s="24"/>
      <c r="G5" s="24"/>
      <c r="H5" s="24"/>
      <c r="I5" s="23"/>
      <c r="J5" s="23"/>
      <c r="K5" s="23" t="s">
        <v>7</v>
      </c>
      <c r="L5" s="23"/>
      <c r="M5" s="23" t="s">
        <v>8</v>
      </c>
      <c r="N5" s="23"/>
      <c r="O5" s="23" t="s">
        <v>10</v>
      </c>
      <c r="P5" s="23"/>
      <c r="Q5" s="26" t="s">
        <v>11</v>
      </c>
      <c r="R5" s="27"/>
      <c r="S5" s="23" t="s">
        <v>9</v>
      </c>
      <c r="T5" s="23"/>
    </row>
    <row r="6" spans="2:22" ht="41.25" customHeight="1" thickBot="1" x14ac:dyDescent="0.3">
      <c r="B6" s="23"/>
      <c r="C6" s="12">
        <v>2023</v>
      </c>
      <c r="D6" s="12">
        <v>2024</v>
      </c>
      <c r="E6" s="12">
        <v>2023</v>
      </c>
      <c r="F6" s="12" t="s">
        <v>5</v>
      </c>
      <c r="G6" s="12">
        <v>2024</v>
      </c>
      <c r="H6" s="12" t="s">
        <v>5</v>
      </c>
      <c r="I6" s="12">
        <v>2023</v>
      </c>
      <c r="J6" s="12">
        <v>2024</v>
      </c>
      <c r="K6" s="12">
        <v>2023</v>
      </c>
      <c r="L6" s="12">
        <v>2024</v>
      </c>
      <c r="M6" s="12">
        <v>2023</v>
      </c>
      <c r="N6" s="12">
        <v>2024</v>
      </c>
      <c r="O6" s="12">
        <v>2023</v>
      </c>
      <c r="P6" s="12">
        <v>2024</v>
      </c>
      <c r="Q6" s="12" t="s">
        <v>12</v>
      </c>
      <c r="R6" s="12" t="s">
        <v>13</v>
      </c>
      <c r="S6" s="12">
        <v>2023</v>
      </c>
      <c r="T6" s="12">
        <v>2024</v>
      </c>
    </row>
    <row r="7" spans="2:22" ht="39.950000000000003" customHeight="1" thickBot="1" x14ac:dyDescent="0.3">
      <c r="B7" s="9" t="s">
        <v>15</v>
      </c>
      <c r="C7" s="3">
        <v>30260</v>
      </c>
      <c r="D7" s="3">
        <v>37594</v>
      </c>
      <c r="E7" s="10">
        <v>8892</v>
      </c>
      <c r="F7" s="11">
        <v>29</v>
      </c>
      <c r="G7" s="10">
        <v>17757</v>
      </c>
      <c r="H7" s="11">
        <v>47</v>
      </c>
      <c r="I7" s="3">
        <v>1695</v>
      </c>
      <c r="J7" s="3">
        <v>1514</v>
      </c>
      <c r="K7" s="10">
        <v>1167</v>
      </c>
      <c r="L7" s="10">
        <v>1120</v>
      </c>
      <c r="M7" s="21">
        <v>294</v>
      </c>
      <c r="N7" s="21">
        <v>139</v>
      </c>
      <c r="O7" s="14">
        <v>181</v>
      </c>
      <c r="P7" s="14">
        <v>208</v>
      </c>
      <c r="Q7" s="15">
        <v>25.3</v>
      </c>
      <c r="R7" s="15">
        <v>23.1</v>
      </c>
      <c r="S7" s="14">
        <v>53</v>
      </c>
      <c r="T7" s="16">
        <v>47</v>
      </c>
      <c r="U7" s="22">
        <f>+J7-L7-N7-P7-T7</f>
        <v>0</v>
      </c>
      <c r="V7" s="22">
        <f>+I7-K7-M7-O7-S7</f>
        <v>0</v>
      </c>
    </row>
    <row r="8" spans="2:22" ht="39.950000000000003" customHeight="1" thickBot="1" x14ac:dyDescent="0.3">
      <c r="B8" s="9" t="s">
        <v>17</v>
      </c>
      <c r="C8" s="3">
        <v>37514</v>
      </c>
      <c r="D8" s="3">
        <v>27864</v>
      </c>
      <c r="E8" s="10">
        <v>16388</v>
      </c>
      <c r="F8" s="11">
        <v>44</v>
      </c>
      <c r="G8" s="10">
        <v>16513</v>
      </c>
      <c r="H8" s="11">
        <v>59</v>
      </c>
      <c r="I8" s="3">
        <v>2546</v>
      </c>
      <c r="J8" s="3">
        <v>2595</v>
      </c>
      <c r="K8" s="17">
        <v>1746</v>
      </c>
      <c r="L8" s="17">
        <v>1795</v>
      </c>
      <c r="M8" s="17">
        <v>327</v>
      </c>
      <c r="N8" s="18">
        <v>347</v>
      </c>
      <c r="O8" s="18">
        <v>357</v>
      </c>
      <c r="P8" s="18">
        <v>348</v>
      </c>
      <c r="Q8" s="19">
        <v>25.2</v>
      </c>
      <c r="R8" s="19">
        <v>22.8</v>
      </c>
      <c r="S8" s="18">
        <v>116</v>
      </c>
      <c r="T8" s="20">
        <v>105</v>
      </c>
      <c r="U8" s="22">
        <f t="shared" ref="U8:U18" si="0">+J8-L8-N8-P8-T8</f>
        <v>0</v>
      </c>
      <c r="V8" s="22">
        <f t="shared" ref="V8:V18" si="1">+I8-K8-M8-O8-S8</f>
        <v>0</v>
      </c>
    </row>
    <row r="9" spans="2:22" ht="39.950000000000003" customHeight="1" thickBot="1" x14ac:dyDescent="0.3">
      <c r="B9" s="9" t="s">
        <v>19</v>
      </c>
      <c r="C9" s="3">
        <v>31522</v>
      </c>
      <c r="D9" s="3">
        <v>24600</v>
      </c>
      <c r="E9" s="10">
        <v>6348</v>
      </c>
      <c r="F9" s="11">
        <v>20</v>
      </c>
      <c r="G9" s="10">
        <v>10285</v>
      </c>
      <c r="H9" s="11">
        <v>42</v>
      </c>
      <c r="I9" s="3">
        <v>2277</v>
      </c>
      <c r="J9" s="3">
        <v>2408</v>
      </c>
      <c r="K9" s="17">
        <v>1486</v>
      </c>
      <c r="L9" s="17">
        <v>1597</v>
      </c>
      <c r="M9" s="17">
        <v>294</v>
      </c>
      <c r="N9" s="18">
        <v>343</v>
      </c>
      <c r="O9" s="18">
        <v>412</v>
      </c>
      <c r="P9" s="18">
        <v>381</v>
      </c>
      <c r="Q9" s="19">
        <v>24.3</v>
      </c>
      <c r="R9" s="19">
        <v>22.4</v>
      </c>
      <c r="S9" s="18">
        <v>85</v>
      </c>
      <c r="T9" s="20">
        <v>87</v>
      </c>
      <c r="U9" s="22">
        <f t="shared" si="0"/>
        <v>0</v>
      </c>
      <c r="V9" s="22">
        <f t="shared" si="1"/>
        <v>0</v>
      </c>
    </row>
    <row r="10" spans="2:22" ht="39.950000000000003" customHeight="1" thickBot="1" x14ac:dyDescent="0.3">
      <c r="B10" s="9" t="s">
        <v>20</v>
      </c>
      <c r="C10" s="3">
        <v>8147</v>
      </c>
      <c r="D10" s="3">
        <v>9305</v>
      </c>
      <c r="E10" s="10">
        <v>2325</v>
      </c>
      <c r="F10" s="11">
        <v>29</v>
      </c>
      <c r="G10" s="10">
        <v>2705</v>
      </c>
      <c r="H10" s="11">
        <v>29</v>
      </c>
      <c r="I10" s="3">
        <v>462</v>
      </c>
      <c r="J10" s="3">
        <v>452</v>
      </c>
      <c r="K10" s="17">
        <v>246</v>
      </c>
      <c r="L10" s="17">
        <v>236</v>
      </c>
      <c r="M10" s="17">
        <v>112</v>
      </c>
      <c r="N10" s="18">
        <v>126</v>
      </c>
      <c r="O10" s="18">
        <v>73</v>
      </c>
      <c r="P10" s="18">
        <v>74</v>
      </c>
      <c r="Q10" s="19">
        <v>25.1</v>
      </c>
      <c r="R10" s="19">
        <v>21.3</v>
      </c>
      <c r="S10" s="18">
        <v>31</v>
      </c>
      <c r="T10" s="20">
        <v>16</v>
      </c>
      <c r="U10" s="22">
        <f t="shared" si="0"/>
        <v>0</v>
      </c>
      <c r="V10" s="22">
        <f t="shared" si="1"/>
        <v>0</v>
      </c>
    </row>
    <row r="11" spans="2:22" ht="39.950000000000003" customHeight="1" thickBot="1" x14ac:dyDescent="0.3">
      <c r="B11" s="9" t="s">
        <v>18</v>
      </c>
      <c r="C11" s="3">
        <v>22394</v>
      </c>
      <c r="D11" s="3">
        <v>26452</v>
      </c>
      <c r="E11" s="10">
        <v>7728</v>
      </c>
      <c r="F11" s="11">
        <v>35</v>
      </c>
      <c r="G11" s="10">
        <v>10848</v>
      </c>
      <c r="H11" s="11">
        <v>41</v>
      </c>
      <c r="I11" s="3">
        <v>1718</v>
      </c>
      <c r="J11" s="3">
        <v>1899</v>
      </c>
      <c r="K11" s="17">
        <v>1150</v>
      </c>
      <c r="L11" s="17">
        <v>1308</v>
      </c>
      <c r="M11" s="17">
        <v>247</v>
      </c>
      <c r="N11" s="18">
        <v>281</v>
      </c>
      <c r="O11" s="18">
        <v>250</v>
      </c>
      <c r="P11" s="18">
        <v>271</v>
      </c>
      <c r="Q11" s="19">
        <v>26.8</v>
      </c>
      <c r="R11" s="19">
        <v>23.8</v>
      </c>
      <c r="S11" s="18">
        <v>71</v>
      </c>
      <c r="T11" s="20">
        <v>39</v>
      </c>
      <c r="U11" s="22">
        <f t="shared" si="0"/>
        <v>0</v>
      </c>
      <c r="V11" s="22">
        <f t="shared" si="1"/>
        <v>0</v>
      </c>
    </row>
    <row r="12" spans="2:22" ht="39.950000000000003" customHeight="1" thickBot="1" x14ac:dyDescent="0.3">
      <c r="B12" s="9" t="s">
        <v>21</v>
      </c>
      <c r="C12" s="3">
        <v>15990</v>
      </c>
      <c r="D12" s="3">
        <v>15608</v>
      </c>
      <c r="E12" s="10">
        <v>5455</v>
      </c>
      <c r="F12" s="11">
        <v>34</v>
      </c>
      <c r="G12" s="10">
        <v>6811</v>
      </c>
      <c r="H12" s="11">
        <v>44</v>
      </c>
      <c r="I12" s="3">
        <v>1419</v>
      </c>
      <c r="J12" s="3">
        <v>1184</v>
      </c>
      <c r="K12" s="17">
        <v>975</v>
      </c>
      <c r="L12" s="17">
        <v>764</v>
      </c>
      <c r="M12" s="17">
        <v>253</v>
      </c>
      <c r="N12" s="18">
        <v>225</v>
      </c>
      <c r="O12" s="18">
        <v>160</v>
      </c>
      <c r="P12" s="18">
        <v>168</v>
      </c>
      <c r="Q12" s="19">
        <v>24.7</v>
      </c>
      <c r="R12" s="19">
        <v>22.1</v>
      </c>
      <c r="S12" s="18">
        <v>31</v>
      </c>
      <c r="T12" s="20">
        <v>27</v>
      </c>
      <c r="U12" s="22">
        <f t="shared" si="0"/>
        <v>0</v>
      </c>
      <c r="V12" s="22">
        <f t="shared" si="1"/>
        <v>0</v>
      </c>
    </row>
    <row r="13" spans="2:22" ht="39.950000000000003" customHeight="1" thickBot="1" x14ac:dyDescent="0.3">
      <c r="B13" s="9" t="s">
        <v>16</v>
      </c>
      <c r="C13" s="3">
        <v>2763</v>
      </c>
      <c r="D13" s="3">
        <v>1003</v>
      </c>
      <c r="E13" s="10">
        <v>258</v>
      </c>
      <c r="F13" s="11">
        <v>9</v>
      </c>
      <c r="G13" s="10">
        <v>445</v>
      </c>
      <c r="H13" s="11">
        <v>44</v>
      </c>
      <c r="I13" s="3">
        <v>44</v>
      </c>
      <c r="J13" s="3">
        <v>47</v>
      </c>
      <c r="K13" s="17">
        <v>21</v>
      </c>
      <c r="L13" s="17">
        <v>30</v>
      </c>
      <c r="M13" s="17">
        <v>14</v>
      </c>
      <c r="N13" s="18">
        <v>9</v>
      </c>
      <c r="O13" s="18">
        <v>9</v>
      </c>
      <c r="P13" s="18">
        <v>7</v>
      </c>
      <c r="Q13" s="19">
        <v>25.2</v>
      </c>
      <c r="R13" s="19">
        <v>22.7</v>
      </c>
      <c r="S13" s="18">
        <v>0</v>
      </c>
      <c r="T13" s="20">
        <v>1</v>
      </c>
      <c r="U13" s="22">
        <f t="shared" si="0"/>
        <v>0</v>
      </c>
      <c r="V13" s="22">
        <f t="shared" si="1"/>
        <v>0</v>
      </c>
    </row>
    <row r="14" spans="2:22" ht="39.950000000000003" customHeight="1" thickBot="1" x14ac:dyDescent="0.3">
      <c r="B14" s="9" t="s">
        <v>22</v>
      </c>
      <c r="C14" s="3">
        <v>1654</v>
      </c>
      <c r="D14" s="3">
        <v>2445</v>
      </c>
      <c r="E14" s="10">
        <v>333</v>
      </c>
      <c r="F14" s="11">
        <v>20</v>
      </c>
      <c r="G14" s="10">
        <v>617</v>
      </c>
      <c r="H14" s="11">
        <v>25</v>
      </c>
      <c r="I14" s="3">
        <v>83</v>
      </c>
      <c r="J14" s="3">
        <v>61</v>
      </c>
      <c r="K14" s="17">
        <v>28</v>
      </c>
      <c r="L14" s="17">
        <v>7</v>
      </c>
      <c r="M14" s="17">
        <v>39</v>
      </c>
      <c r="N14" s="18">
        <v>35</v>
      </c>
      <c r="O14" s="18">
        <v>16</v>
      </c>
      <c r="P14" s="18">
        <v>17</v>
      </c>
      <c r="Q14" s="19">
        <v>24.1</v>
      </c>
      <c r="R14" s="19">
        <v>21.2</v>
      </c>
      <c r="S14" s="18">
        <v>0</v>
      </c>
      <c r="T14" s="20">
        <v>2</v>
      </c>
      <c r="U14" s="22">
        <f t="shared" si="0"/>
        <v>0</v>
      </c>
      <c r="V14" s="22">
        <f t="shared" si="1"/>
        <v>0</v>
      </c>
    </row>
    <row r="15" spans="2:22" ht="39.950000000000003" customHeight="1" thickBot="1" x14ac:dyDescent="0.3">
      <c r="B15" s="9" t="s">
        <v>23</v>
      </c>
      <c r="C15" s="3">
        <v>8835</v>
      </c>
      <c r="D15" s="3">
        <v>7578</v>
      </c>
      <c r="E15" s="10">
        <v>1405</v>
      </c>
      <c r="F15" s="11">
        <v>16</v>
      </c>
      <c r="G15" s="10">
        <v>3373</v>
      </c>
      <c r="H15" s="11">
        <v>45</v>
      </c>
      <c r="I15" s="3">
        <v>599</v>
      </c>
      <c r="J15" s="3">
        <v>530</v>
      </c>
      <c r="K15" s="17">
        <v>429</v>
      </c>
      <c r="L15" s="17">
        <v>358</v>
      </c>
      <c r="M15" s="17">
        <v>57</v>
      </c>
      <c r="N15" s="18">
        <v>76</v>
      </c>
      <c r="O15" s="18">
        <v>83</v>
      </c>
      <c r="P15" s="18">
        <v>74</v>
      </c>
      <c r="Q15" s="19">
        <v>25.1</v>
      </c>
      <c r="R15" s="19">
        <v>22.6</v>
      </c>
      <c r="S15" s="18">
        <v>30</v>
      </c>
      <c r="T15" s="20">
        <v>22</v>
      </c>
      <c r="U15" s="22">
        <f t="shared" si="0"/>
        <v>0</v>
      </c>
      <c r="V15" s="22">
        <f t="shared" si="1"/>
        <v>0</v>
      </c>
    </row>
    <row r="16" spans="2:22" ht="39.950000000000003" customHeight="1" thickBot="1" x14ac:dyDescent="0.3">
      <c r="B16" s="9" t="s">
        <v>24</v>
      </c>
      <c r="C16" s="3">
        <v>25349</v>
      </c>
      <c r="D16" s="3">
        <v>22418</v>
      </c>
      <c r="E16" s="10">
        <v>8423</v>
      </c>
      <c r="F16" s="11">
        <v>33</v>
      </c>
      <c r="G16" s="10">
        <v>2807</v>
      </c>
      <c r="H16" s="11">
        <v>13</v>
      </c>
      <c r="I16" s="3">
        <v>3361</v>
      </c>
      <c r="J16" s="3">
        <v>3440</v>
      </c>
      <c r="K16" s="17">
        <v>2319</v>
      </c>
      <c r="L16" s="17">
        <v>2345</v>
      </c>
      <c r="M16" s="17">
        <v>406</v>
      </c>
      <c r="N16" s="18">
        <v>508</v>
      </c>
      <c r="O16" s="18">
        <v>501</v>
      </c>
      <c r="P16" s="18">
        <v>471</v>
      </c>
      <c r="Q16" s="19">
        <v>26.9</v>
      </c>
      <c r="R16" s="19">
        <v>23.5</v>
      </c>
      <c r="S16" s="18">
        <v>135</v>
      </c>
      <c r="T16" s="20">
        <v>116</v>
      </c>
      <c r="U16" s="22">
        <f t="shared" si="0"/>
        <v>0</v>
      </c>
      <c r="V16" s="22">
        <f t="shared" si="1"/>
        <v>0</v>
      </c>
    </row>
    <row r="17" spans="2:22" s="13" customFormat="1" ht="39.950000000000003" customHeight="1" thickBot="1" x14ac:dyDescent="0.3">
      <c r="B17" s="9" t="s">
        <v>14</v>
      </c>
      <c r="C17" s="3">
        <v>54390</v>
      </c>
      <c r="D17" s="3">
        <v>94810</v>
      </c>
      <c r="E17" s="10">
        <v>13606</v>
      </c>
      <c r="F17" s="11">
        <v>25</v>
      </c>
      <c r="G17" s="10">
        <v>35529</v>
      </c>
      <c r="H17" s="11">
        <v>37</v>
      </c>
      <c r="I17" s="3">
        <v>4660</v>
      </c>
      <c r="J17" s="3">
        <v>4459</v>
      </c>
      <c r="K17" s="17">
        <v>3410</v>
      </c>
      <c r="L17" s="17">
        <v>3251</v>
      </c>
      <c r="M17" s="17">
        <v>464</v>
      </c>
      <c r="N17" s="18">
        <v>437</v>
      </c>
      <c r="O17" s="18">
        <v>601</v>
      </c>
      <c r="P17" s="18">
        <v>634</v>
      </c>
      <c r="Q17" s="19">
        <v>24.1</v>
      </c>
      <c r="R17" s="19">
        <v>22.5</v>
      </c>
      <c r="S17" s="18">
        <v>185</v>
      </c>
      <c r="T17" s="20">
        <v>137</v>
      </c>
      <c r="U17" s="22">
        <f t="shared" si="0"/>
        <v>0</v>
      </c>
      <c r="V17" s="22">
        <f t="shared" si="1"/>
        <v>0</v>
      </c>
    </row>
    <row r="18" spans="2:22" ht="39.950000000000003" customHeight="1" thickBot="1" x14ac:dyDescent="0.3">
      <c r="B18" s="7" t="s">
        <v>1</v>
      </c>
      <c r="C18" s="3">
        <f>SUM(C7:C17)</f>
        <v>238818</v>
      </c>
      <c r="D18" s="3">
        <f>SUM(D7:D17)</f>
        <v>269677</v>
      </c>
      <c r="E18" s="3">
        <f>SUM(E7:E17)</f>
        <v>71161</v>
      </c>
      <c r="F18" s="4">
        <f>E18*100/C18</f>
        <v>29.797167717676221</v>
      </c>
      <c r="G18" s="3">
        <f>SUM(G7:G17)</f>
        <v>107690</v>
      </c>
      <c r="H18" s="4">
        <f>G18*100/D18</f>
        <v>39.932956833545312</v>
      </c>
      <c r="I18" s="3">
        <f t="shared" ref="I18:P18" si="2">SUM(I7:I17)</f>
        <v>18864</v>
      </c>
      <c r="J18" s="3">
        <f t="shared" si="2"/>
        <v>18589</v>
      </c>
      <c r="K18" s="3">
        <f t="shared" si="2"/>
        <v>12977</v>
      </c>
      <c r="L18" s="3">
        <f t="shared" si="2"/>
        <v>12811</v>
      </c>
      <c r="M18" s="3">
        <f t="shared" si="2"/>
        <v>2507</v>
      </c>
      <c r="N18" s="3">
        <f t="shared" si="2"/>
        <v>2526</v>
      </c>
      <c r="O18" s="3">
        <f t="shared" si="2"/>
        <v>2643</v>
      </c>
      <c r="P18" s="3">
        <f t="shared" si="2"/>
        <v>2653</v>
      </c>
      <c r="Q18" s="5">
        <v>26.6</v>
      </c>
      <c r="R18" s="5">
        <v>23.1</v>
      </c>
      <c r="S18" s="3">
        <f>SUM(S7:S17)</f>
        <v>737</v>
      </c>
      <c r="T18" s="3">
        <f>SUM(T7:T17)</f>
        <v>599</v>
      </c>
      <c r="U18" s="22">
        <f t="shared" si="0"/>
        <v>0</v>
      </c>
      <c r="V18" s="22">
        <f t="shared" si="1"/>
        <v>0</v>
      </c>
    </row>
    <row r="19" spans="2:22" x14ac:dyDescent="0.25">
      <c r="B19" s="8"/>
      <c r="C19" s="1"/>
      <c r="D19" s="1"/>
      <c r="E19" s="1"/>
      <c r="F19" s="1"/>
      <c r="G19" s="1"/>
      <c r="H19" s="1"/>
      <c r="I19" s="1"/>
      <c r="J19" s="1"/>
    </row>
    <row r="20" spans="2:22" x14ac:dyDescent="0.25">
      <c r="B20" s="8"/>
      <c r="C20" s="1"/>
      <c r="D20" s="1"/>
      <c r="E20" s="1"/>
      <c r="F20" s="1"/>
      <c r="G20" s="1"/>
      <c r="H20" s="1"/>
      <c r="I20" s="1"/>
      <c r="J20" s="1"/>
    </row>
    <row r="21" spans="2:22" x14ac:dyDescent="0.25">
      <c r="B21" s="8"/>
      <c r="C21" s="1"/>
      <c r="D21" s="1"/>
      <c r="E21" s="1"/>
      <c r="F21" s="1"/>
      <c r="G21" s="1"/>
      <c r="H21" s="1"/>
      <c r="I21" s="1"/>
      <c r="J21" s="1"/>
    </row>
    <row r="22" spans="2:22" x14ac:dyDescent="0.25">
      <c r="B22" s="8"/>
      <c r="C22" s="1"/>
      <c r="D22" s="1"/>
      <c r="E22" s="1"/>
      <c r="F22" s="1"/>
      <c r="G22" s="1"/>
      <c r="H22" s="1"/>
      <c r="I22" s="1"/>
      <c r="J22" s="1"/>
    </row>
    <row r="23" spans="2:22" x14ac:dyDescent="0.25">
      <c r="B23" s="8"/>
      <c r="C23" s="1"/>
      <c r="D23" s="1"/>
      <c r="E23" s="2"/>
      <c r="F23" s="2"/>
      <c r="G23" s="1"/>
      <c r="H23" s="1"/>
      <c r="I23" s="1"/>
      <c r="J23" s="1"/>
    </row>
    <row r="24" spans="2:22" x14ac:dyDescent="0.25">
      <c r="B24" s="8"/>
      <c r="C24" s="1"/>
      <c r="D24" s="1"/>
      <c r="E24" s="1"/>
      <c r="F24" s="1"/>
      <c r="G24" s="1"/>
      <c r="H24" s="1"/>
      <c r="I24" s="1"/>
      <c r="J24" s="1"/>
    </row>
    <row r="25" spans="2:22" x14ac:dyDescent="0.25">
      <c r="B25" s="8"/>
      <c r="C25" s="1"/>
      <c r="D25" s="1"/>
      <c r="E25" s="1"/>
      <c r="F25" s="1"/>
      <c r="G25" s="1"/>
      <c r="H25" s="1"/>
      <c r="I25" s="1"/>
      <c r="J25" s="1"/>
    </row>
    <row r="26" spans="2:22" x14ac:dyDescent="0.25">
      <c r="B26" s="8"/>
      <c r="C26" s="1"/>
      <c r="D26" s="1"/>
      <c r="E26" s="1"/>
      <c r="F26" s="1"/>
      <c r="G26" s="1"/>
      <c r="H26" s="1"/>
      <c r="I26" s="1"/>
      <c r="J26" s="1"/>
    </row>
  </sheetData>
  <mergeCells count="11">
    <mergeCell ref="B4:B6"/>
    <mergeCell ref="C4:D5"/>
    <mergeCell ref="I4:J5"/>
    <mergeCell ref="E4:H5"/>
    <mergeCell ref="B1:T2"/>
    <mergeCell ref="K4:T4"/>
    <mergeCell ref="K5:L5"/>
    <mergeCell ref="M5:N5"/>
    <mergeCell ref="O5:P5"/>
    <mergeCell ref="S5:T5"/>
    <mergeCell ref="Q5:R5"/>
  </mergeCells>
  <pageMargins left="0.31496062992125984" right="0.11811023622047245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2024-07-31T11:43:29Z</dcterms:modified>
</cp:coreProperties>
</file>